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"/>
    </mc:Choice>
  </mc:AlternateContent>
  <xr:revisionPtr revIDLastSave="0" documentId="13_ncr:81_{14687B39-A076-40DE-B639-77526092DE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customWorkbookViews>
    <customWorkbookView name="ADMIN - Личное представление" guid="{4323F54D-5D0C-4A6D-8420-7142E9ADAF11}" mergeInterval="0" personalView="1" maximized="1" xWindow="-8" yWindow="-8" windowWidth="1936" windowHeight="1056" activeSheetId="1"/>
    <customWorkbookView name="Учитель - Личное представление" guid="{44A567D6-757C-4E53-B659-9929FFC3E079}" mergeInterval="0" personalView="1" maximized="1" xWindow="1" yWindow="1" windowWidth="1360" windowHeight="53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J196" i="1" s="1"/>
  <c r="I13" i="1"/>
  <c r="I24" i="1" s="1"/>
  <c r="H13" i="1"/>
  <c r="H24" i="1" s="1"/>
  <c r="H196" i="1" s="1"/>
  <c r="G13" i="1"/>
  <c r="G24" i="1" s="1"/>
  <c r="F13" i="1"/>
  <c r="F24" i="1" s="1"/>
  <c r="L195" i="1" l="1"/>
  <c r="F196" i="1"/>
  <c r="I196" i="1"/>
  <c r="G196" i="1"/>
  <c r="L196" i="1"/>
</calcChain>
</file>

<file path=xl/sharedStrings.xml><?xml version="1.0" encoding="utf-8"?>
<sst xmlns="http://schemas.openxmlformats.org/spreadsheetml/2006/main" count="225" uniqueCount="65">
  <si>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</si>
  <si>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</si>
  <si>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</si>
  <si>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</si>
  <si>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</si>
  <si>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</si>
  <si>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</si>
  <si>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</si>
  <si>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</si>
  <si>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</si>
  <si>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</si>
  <si>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</si>
  <si>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</si>
  <si>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</si>
  <si>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</si>
  <si>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</si>
  <si>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</si>
  <si>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</si>
  <si>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</si>
  <si>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</si>
  <si>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</si>
  <si>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</si>
  <si>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</si>
  <si>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</si>
  <si>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</si>
  <si>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</si>
  <si>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</si>
  <si>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</si>
  <si>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</si>
  <si>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</si>
  <si>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</si>
  <si>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</si>
  <si>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</si>
  <si>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</si>
  <si>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</si>
  <si>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</si>
  <si>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</si>
  <si>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</si>
  <si>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</si>
  <si>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</si>
  <si>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Чай заварной</t>
  </si>
  <si>
    <t>Макароны отварные</t>
  </si>
  <si>
    <t>Хлеб в/с</t>
  </si>
  <si>
    <t>Кисель фруктовый</t>
  </si>
  <si>
    <t>Хлеб мариинский</t>
  </si>
  <si>
    <t>Каша пшенная с маслом</t>
  </si>
  <si>
    <t>Чай заварной с лимоном</t>
  </si>
  <si>
    <t>Бутерброд с повидлом</t>
  </si>
  <si>
    <t>Чай заварной фруктовый</t>
  </si>
  <si>
    <t>Бутерброд с сыром</t>
  </si>
  <si>
    <t>Суп гороховый с картофелем</t>
  </si>
  <si>
    <t xml:space="preserve">Каша манная молочная </t>
  </si>
  <si>
    <t>Рассольник Ленинградский</t>
  </si>
  <si>
    <t>Каша рисовая молочная с маслом</t>
  </si>
  <si>
    <t xml:space="preserve">Хлеб мариинский </t>
  </si>
  <si>
    <t>Тефтель с соусом</t>
  </si>
  <si>
    <t xml:space="preserve">Чай заварной </t>
  </si>
  <si>
    <t>Булочка ванильная</t>
  </si>
  <si>
    <t>Котлета куриная с соусом</t>
  </si>
  <si>
    <t>Печень по строгановски</t>
  </si>
  <si>
    <t>Картофельное пюре</t>
  </si>
  <si>
    <t>Щи из свежей капусты с картофелем</t>
  </si>
  <si>
    <t>Котлета рыбная</t>
  </si>
  <si>
    <t>МКОУ Краснозерская ООШ</t>
  </si>
  <si>
    <t>М.М. Мусенова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</si>
</sst>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10" Type="http://schemas.openxmlformats.org/officeDocument/2006/relationships/usernames" Target="revisions/userNames1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25" Type="http://schemas.openxmlformats.org/officeDocument/2006/relationships/revisionLog" Target="revisionLog11.xml"/><Relationship Id="rId28" Type="http://schemas.openxmlformats.org/officeDocument/2006/relationships/revisionLog" Target="revisionLog3.xml"/><Relationship Id="rId2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311A859-0788-425D-B4A9-F44042824B8A}" diskRevisions="1" revisionId="629" version="3">
  <header guid="{5CF2E7C2-0875-4705-89FC-AD473359F2FE}" dateTime="2026-08-24T11:15:20" maxSheetId="2" userName="Учитель" r:id="rId25" minRId="622" maxRId="624">
    <sheetIdMap count="1">
      <sheetId val="1"/>
    </sheetIdMap>
  </header>
  <header guid="{C89DB525-C7B7-426B-AF52-C5EC02CFC19E}" dateTime="2026-08-24T13:22:30" maxSheetId="2" userName="Учитель" r:id="rId26" minRId="625">
    <sheetIdMap count="1">
      <sheetId val="1"/>
    </sheetIdMap>
  </header>
  <header guid="{D9B31E6A-3904-4E59-8AC9-A7937D748739}" dateTime="2026-08-27T19:11:25" maxSheetId="2" userName="ADMIN" r:id="rId27">
    <sheetIdMap count="1">
      <sheetId val="1"/>
    </sheetIdMap>
  </header>
  <header guid="{6311A859-0788-425D-B4A9-F44042824B8A}" dateTime="2026-08-27T19:11:56" maxSheetId="2" userName="ADMIN" r:id="rId28" minRId="626" maxRId="62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625" sId="1">
    <oc r="F103">
      <v>200</v>
    </oc>
    <nc r="F103">
      <v>205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323F54D-5D0C-4A6D-8420-7142E9ADAF11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6" sId="1">
    <oc r="C1" t="inlineStr">
      <is>
        <t>МКОУ Краснозерский лицей №2 имени Ф.И. Анисичкина</t>
      </is>
    </oc>
    <nc r="C1" t="inlineStr">
      <is>
        <t>МКОУ Краснозерская ООШ</t>
      </is>
    </nc>
  </rcc>
  <rcc rId="627" sId="1">
    <oc r="H2" t="inlineStr">
      <is>
        <t>Е.В. Кучерова</t>
      </is>
    </oc>
    <nc r="H2" t="inlineStr">
      <is>
        <t>М.М. Мусенова</t>
      </is>
    </nc>
  </rcc>
  <rcc rId="628" sId="1" numFmtId="4">
    <oc r="H3">
      <v>1</v>
    </oc>
    <nc r="H3">
      <v>27</v>
    </nc>
  </rcc>
  <rcc rId="629" sId="1" numFmtId="4">
    <oc r="I3">
      <v>9</v>
    </oc>
    <nc r="I3">
      <v>8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622" sId="1" numFmtId="4">
    <oc r="H3">
      <v>14</v>
    </oc>
    <nc r="H3">
      <v>1</v>
    </nc>
  </rcc>
  <rcc rId="623" sId="1" numFmtId="4">
    <oc r="I3">
      <v>4</v>
    </oc>
    <nc r="I3">
      <v>9</v>
    </nc>
  </rcc>
  <rcc rId="624" sId="1">
    <oc r="F84">
      <v>200</v>
    </oc>
    <nc r="F84">
      <v>210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="110" zoomScaleNormal="110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J106" sqref="J10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6" t="s">
        <v>63</v>
      </c>
      <c r="D1" s="57"/>
      <c r="E1" s="57"/>
      <c r="F1" s="12" t="s">
        <v>16</v>
      </c>
      <c r="G1" s="2" t="s">
        <v>17</v>
      </c>
      <c r="H1" s="58" t="s">
        <v>39</v>
      </c>
      <c r="I1" s="58"/>
      <c r="J1" s="58"/>
      <c r="K1" s="58"/>
    </row>
    <row r="2" spans="1:12" ht="18" x14ac:dyDescent="0.2">
      <c r="A2" s="35" t="s">
        <v>6</v>
      </c>
      <c r="C2" s="2"/>
      <c r="G2" s="2" t="s">
        <v>18</v>
      </c>
      <c r="H2" s="58" t="s">
        <v>64</v>
      </c>
      <c r="I2" s="58"/>
      <c r="J2" s="58"/>
      <c r="K2" s="5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27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40">
        <v>190</v>
      </c>
      <c r="G6" s="40">
        <v>8.26</v>
      </c>
      <c r="H6" s="40">
        <v>15.02</v>
      </c>
      <c r="I6" s="40">
        <v>36.4</v>
      </c>
      <c r="J6" s="40">
        <v>195</v>
      </c>
      <c r="K6" s="41">
        <v>2782</v>
      </c>
      <c r="L6" s="40">
        <v>19</v>
      </c>
    </row>
    <row r="7" spans="1:12" ht="15" x14ac:dyDescent="0.25">
      <c r="A7" s="23"/>
      <c r="B7" s="15"/>
      <c r="C7" s="11"/>
      <c r="D7" s="6"/>
      <c r="E7" s="42" t="s">
        <v>55</v>
      </c>
      <c r="F7" s="43">
        <v>90</v>
      </c>
      <c r="G7" s="43">
        <v>11.1</v>
      </c>
      <c r="H7" s="43">
        <v>6.3</v>
      </c>
      <c r="I7" s="43">
        <v>40</v>
      </c>
      <c r="J7" s="43">
        <v>283</v>
      </c>
      <c r="K7" s="44">
        <v>1041</v>
      </c>
      <c r="L7" s="43">
        <v>55.06</v>
      </c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205</v>
      </c>
      <c r="G8" s="43">
        <v>0.53</v>
      </c>
      <c r="H8" s="43">
        <v>0.01</v>
      </c>
      <c r="I8" s="43">
        <v>12.27</v>
      </c>
      <c r="J8" s="43">
        <v>59.16</v>
      </c>
      <c r="K8" s="44">
        <v>1081</v>
      </c>
      <c r="L8" s="43">
        <v>12</v>
      </c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20</v>
      </c>
      <c r="G9" s="43">
        <v>1.86</v>
      </c>
      <c r="H9" s="43">
        <v>0.9</v>
      </c>
      <c r="I9" s="43">
        <v>11.8</v>
      </c>
      <c r="J9" s="43">
        <v>58.64</v>
      </c>
      <c r="K9" s="44">
        <v>220</v>
      </c>
      <c r="L9" s="43">
        <v>2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21.75</v>
      </c>
      <c r="H13" s="19">
        <f t="shared" si="0"/>
        <v>22.23</v>
      </c>
      <c r="I13" s="19">
        <f t="shared" si="0"/>
        <v>100.47</v>
      </c>
      <c r="J13" s="19">
        <f t="shared" si="0"/>
        <v>595.79999999999995</v>
      </c>
      <c r="K13" s="25"/>
      <c r="L13" s="19">
        <f t="shared" ref="L13" si="1">SUM(L6:L12)</f>
        <v>88.06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9" t="s">
        <v>4</v>
      </c>
      <c r="D24" s="60"/>
      <c r="E24" s="31"/>
      <c r="F24" s="32">
        <f>F13+F23</f>
        <v>505</v>
      </c>
      <c r="G24" s="32">
        <f t="shared" ref="G24:J24" si="4">G13+G23</f>
        <v>21.75</v>
      </c>
      <c r="H24" s="32">
        <f t="shared" si="4"/>
        <v>22.23</v>
      </c>
      <c r="I24" s="32">
        <f t="shared" si="4"/>
        <v>100.47</v>
      </c>
      <c r="J24" s="32">
        <f t="shared" si="4"/>
        <v>595.79999999999995</v>
      </c>
      <c r="K24" s="32"/>
      <c r="L24" s="32">
        <f t="shared" ref="L24" si="5">L13+L23</f>
        <v>88.06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45</v>
      </c>
      <c r="F25" s="40">
        <v>260</v>
      </c>
      <c r="G25" s="40">
        <v>9.92</v>
      </c>
      <c r="H25" s="40">
        <v>13.42</v>
      </c>
      <c r="I25" s="40">
        <v>51</v>
      </c>
      <c r="J25" s="40">
        <v>197.25</v>
      </c>
      <c r="K25" s="41">
        <v>1437</v>
      </c>
      <c r="L25" s="40">
        <v>47.29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56</v>
      </c>
      <c r="F27" s="43">
        <v>200</v>
      </c>
      <c r="G27" s="43">
        <v>0.53</v>
      </c>
      <c r="H27" s="43">
        <v>0.01</v>
      </c>
      <c r="I27" s="43">
        <v>10.99</v>
      </c>
      <c r="J27" s="43">
        <v>59.16</v>
      </c>
      <c r="K27" s="44">
        <v>1081</v>
      </c>
      <c r="L27" s="43">
        <v>12</v>
      </c>
    </row>
    <row r="28" spans="1:12" ht="15" x14ac:dyDescent="0.25">
      <c r="A28" s="14"/>
      <c r="B28" s="15"/>
      <c r="C28" s="11"/>
      <c r="D28" s="7" t="s">
        <v>23</v>
      </c>
      <c r="E28" s="51" t="s">
        <v>44</v>
      </c>
      <c r="F28" s="43">
        <v>20</v>
      </c>
      <c r="G28" s="43">
        <v>2</v>
      </c>
      <c r="H28" s="43">
        <v>0.4</v>
      </c>
      <c r="I28" s="43">
        <v>10</v>
      </c>
      <c r="J28" s="43">
        <v>51.22</v>
      </c>
      <c r="K28" s="44">
        <v>220</v>
      </c>
      <c r="L28" s="43">
        <v>4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51" t="s">
        <v>47</v>
      </c>
      <c r="F30" s="43">
        <v>50</v>
      </c>
      <c r="G30" s="43">
        <v>7.86</v>
      </c>
      <c r="H30" s="43">
        <v>6.67</v>
      </c>
      <c r="I30" s="43">
        <v>11.8</v>
      </c>
      <c r="J30" s="43">
        <v>258.89999999999998</v>
      </c>
      <c r="K30" s="44"/>
      <c r="L30" s="43">
        <v>24.77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530</v>
      </c>
      <c r="G32" s="19">
        <f t="shared" ref="G32" si="6">SUM(G25:G31)</f>
        <v>20.309999999999999</v>
      </c>
      <c r="H32" s="19">
        <f t="shared" ref="H32" si="7">SUM(H25:H31)</f>
        <v>20.5</v>
      </c>
      <c r="I32" s="19">
        <f t="shared" ref="I32" si="8">SUM(I25:I31)</f>
        <v>83.79</v>
      </c>
      <c r="J32" s="19">
        <f t="shared" ref="J32:L32" si="9">SUM(J25:J31)</f>
        <v>566.53</v>
      </c>
      <c r="K32" s="25"/>
      <c r="L32" s="19">
        <f t="shared" si="9"/>
        <v>88.06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9" t="s">
        <v>4</v>
      </c>
      <c r="D43" s="60"/>
      <c r="E43" s="31"/>
      <c r="F43" s="32">
        <f>F32+F42</f>
        <v>530</v>
      </c>
      <c r="G43" s="32">
        <f t="shared" ref="G43" si="14">G32+G42</f>
        <v>20.309999999999999</v>
      </c>
      <c r="H43" s="32">
        <f t="shared" ref="H43" si="15">H32+H42</f>
        <v>20.5</v>
      </c>
      <c r="I43" s="32">
        <f t="shared" ref="I43" si="16">I32+I42</f>
        <v>83.79</v>
      </c>
      <c r="J43" s="32">
        <f t="shared" ref="J43:L43" si="17">J32+J42</f>
        <v>566.53</v>
      </c>
      <c r="K43" s="32"/>
      <c r="L43" s="32">
        <f t="shared" si="17"/>
        <v>88.06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2" t="s">
        <v>52</v>
      </c>
      <c r="F44" s="40">
        <v>260</v>
      </c>
      <c r="G44" s="40">
        <v>9.92</v>
      </c>
      <c r="H44" s="40">
        <v>13.42</v>
      </c>
      <c r="I44" s="40">
        <v>64</v>
      </c>
      <c r="J44" s="40">
        <v>257.25</v>
      </c>
      <c r="K44" s="41">
        <v>1030</v>
      </c>
      <c r="L44" s="40">
        <v>49.29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51" t="s">
        <v>48</v>
      </c>
      <c r="F46" s="43">
        <v>200</v>
      </c>
      <c r="G46" s="43">
        <v>0.53</v>
      </c>
      <c r="H46" s="43">
        <v>0.01</v>
      </c>
      <c r="I46" s="43">
        <v>10.99</v>
      </c>
      <c r="J46" s="43">
        <v>59.16</v>
      </c>
      <c r="K46" s="44">
        <v>1081</v>
      </c>
      <c r="L46" s="43">
        <v>15</v>
      </c>
    </row>
    <row r="47" spans="1:12" ht="15" x14ac:dyDescent="0.25">
      <c r="A47" s="23"/>
      <c r="B47" s="15"/>
      <c r="C47" s="11"/>
      <c r="D47" s="7" t="s">
        <v>23</v>
      </c>
      <c r="E47" s="51" t="s">
        <v>49</v>
      </c>
      <c r="F47" s="43">
        <v>50</v>
      </c>
      <c r="G47" s="43">
        <v>10.86</v>
      </c>
      <c r="H47" s="43">
        <v>6.67</v>
      </c>
      <c r="I47" s="43">
        <v>11.8</v>
      </c>
      <c r="J47" s="43">
        <v>258.89999999999998</v>
      </c>
      <c r="K47" s="44"/>
      <c r="L47" s="43">
        <v>23.77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51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21.31</v>
      </c>
      <c r="H51" s="19">
        <f t="shared" ref="H51" si="19">SUM(H44:H50)</f>
        <v>20.100000000000001</v>
      </c>
      <c r="I51" s="19">
        <f t="shared" ref="I51" si="20">SUM(I44:I50)</f>
        <v>86.789999999999992</v>
      </c>
      <c r="J51" s="19">
        <f t="shared" ref="J51:L51" si="21">SUM(J44:J50)</f>
        <v>575.30999999999995</v>
      </c>
      <c r="K51" s="25"/>
      <c r="L51" s="19">
        <f t="shared" si="21"/>
        <v>88.059999999999988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9" t="s">
        <v>4</v>
      </c>
      <c r="D62" s="60"/>
      <c r="E62" s="31"/>
      <c r="F62" s="32">
        <f>F51+F61</f>
        <v>510</v>
      </c>
      <c r="G62" s="32">
        <f t="shared" ref="G62" si="26">G51+G61</f>
        <v>21.31</v>
      </c>
      <c r="H62" s="32">
        <f t="shared" ref="H62" si="27">H51+H61</f>
        <v>20.100000000000001</v>
      </c>
      <c r="I62" s="32">
        <f t="shared" ref="I62" si="28">I51+I61</f>
        <v>86.789999999999992</v>
      </c>
      <c r="J62" s="32">
        <f t="shared" ref="J62:L62" si="29">J51+J61</f>
        <v>575.30999999999995</v>
      </c>
      <c r="K62" s="32"/>
      <c r="L62" s="32">
        <f t="shared" si="29"/>
        <v>88.059999999999988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42" t="s">
        <v>60</v>
      </c>
      <c r="F63" s="43">
        <v>180</v>
      </c>
      <c r="G63" s="43">
        <v>3.7</v>
      </c>
      <c r="H63" s="43">
        <v>6.4</v>
      </c>
      <c r="I63" s="43">
        <v>23.8</v>
      </c>
      <c r="J63" s="43">
        <v>167.2</v>
      </c>
      <c r="K63" s="44"/>
      <c r="L63" s="43">
        <v>19</v>
      </c>
    </row>
    <row r="64" spans="1:12" ht="15" x14ac:dyDescent="0.25">
      <c r="A64" s="23"/>
      <c r="B64" s="15"/>
      <c r="C64" s="11"/>
      <c r="D64" s="6"/>
      <c r="E64" s="52" t="s">
        <v>59</v>
      </c>
      <c r="F64" s="40">
        <v>90</v>
      </c>
      <c r="G64" s="40">
        <v>16.239999999999998</v>
      </c>
      <c r="H64" s="40">
        <v>12.9</v>
      </c>
      <c r="I64" s="40">
        <v>41.57</v>
      </c>
      <c r="J64" s="40">
        <v>286.8</v>
      </c>
      <c r="K64" s="41"/>
      <c r="L64" s="40">
        <v>55.06</v>
      </c>
    </row>
    <row r="65" spans="1:12" ht="15" x14ac:dyDescent="0.25">
      <c r="A65" s="23"/>
      <c r="B65" s="15"/>
      <c r="C65" s="11"/>
      <c r="D65" s="7" t="s">
        <v>22</v>
      </c>
      <c r="E65" s="51" t="s">
        <v>40</v>
      </c>
      <c r="F65" s="43">
        <v>200</v>
      </c>
      <c r="G65" s="43">
        <v>0.53</v>
      </c>
      <c r="H65" s="43">
        <v>0.5</v>
      </c>
      <c r="I65" s="43">
        <v>6.6</v>
      </c>
      <c r="J65" s="43">
        <v>26.2</v>
      </c>
      <c r="K65" s="44"/>
      <c r="L65" s="43">
        <v>12</v>
      </c>
    </row>
    <row r="66" spans="1:12" ht="15" x14ac:dyDescent="0.25">
      <c r="A66" s="23"/>
      <c r="B66" s="15"/>
      <c r="C66" s="11"/>
      <c r="D66" s="7" t="s">
        <v>23</v>
      </c>
      <c r="E66" s="51" t="s">
        <v>44</v>
      </c>
      <c r="F66" s="43">
        <v>30</v>
      </c>
      <c r="G66" s="43">
        <v>1.86</v>
      </c>
      <c r="H66" s="43">
        <v>0.9</v>
      </c>
      <c r="I66" s="43">
        <v>11.8</v>
      </c>
      <c r="J66" s="43">
        <v>58.64</v>
      </c>
      <c r="K66" s="44"/>
      <c r="L66" s="43">
        <v>2</v>
      </c>
    </row>
    <row r="67" spans="1:12" ht="15.75" thickBot="1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52"/>
      <c r="F68" s="40"/>
      <c r="G68" s="40"/>
      <c r="H68" s="40"/>
      <c r="I68" s="40"/>
      <c r="J68" s="40"/>
      <c r="K68" s="41"/>
      <c r="L68" s="40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.75" thickBot="1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22.33</v>
      </c>
      <c r="H70" s="19">
        <f t="shared" ref="H70" si="31">SUM(H63:H69)</f>
        <v>20.7</v>
      </c>
      <c r="I70" s="19">
        <f t="shared" ref="I70" si="32">SUM(I63:I69)</f>
        <v>83.77</v>
      </c>
      <c r="J70" s="19">
        <f t="shared" ref="J70:L70" si="33">SUM(J63:J69)</f>
        <v>538.84</v>
      </c>
      <c r="K70" s="25"/>
      <c r="L70" s="19">
        <f t="shared" si="33"/>
        <v>88.06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2"/>
      <c r="F71" s="40"/>
      <c r="G71" s="40"/>
      <c r="H71" s="40"/>
      <c r="I71" s="40"/>
      <c r="J71" s="40"/>
      <c r="K71" s="41"/>
      <c r="L71" s="40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51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51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9" t="s">
        <v>4</v>
      </c>
      <c r="D81" s="60"/>
      <c r="E81" s="31"/>
      <c r="F81" s="32">
        <f>F70+F80</f>
        <v>500</v>
      </c>
      <c r="G81" s="32">
        <f t="shared" ref="G81" si="38">G70+G80</f>
        <v>22.33</v>
      </c>
      <c r="H81" s="32">
        <f t="shared" ref="H81" si="39">H70+H80</f>
        <v>20.7</v>
      </c>
      <c r="I81" s="32">
        <f t="shared" ref="I81" si="40">I70+I80</f>
        <v>83.77</v>
      </c>
      <c r="J81" s="32">
        <f t="shared" ref="J81:L81" si="41">J70+J80</f>
        <v>538.84</v>
      </c>
      <c r="K81" s="32"/>
      <c r="L81" s="32">
        <f t="shared" si="41"/>
        <v>88.06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2" t="s">
        <v>53</v>
      </c>
      <c r="F82" s="40">
        <v>260</v>
      </c>
      <c r="G82" s="40">
        <v>13.24</v>
      </c>
      <c r="H82" s="40">
        <v>13.11</v>
      </c>
      <c r="I82" s="40">
        <v>61</v>
      </c>
      <c r="J82" s="40">
        <v>298.64</v>
      </c>
      <c r="K82" s="41">
        <v>1139</v>
      </c>
      <c r="L82" s="40">
        <v>49.29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51" t="s">
        <v>46</v>
      </c>
      <c r="F84" s="43">
        <v>210</v>
      </c>
      <c r="G84" s="43">
        <v>0.53</v>
      </c>
      <c r="H84" s="43">
        <v>0.01</v>
      </c>
      <c r="I84" s="43">
        <v>12.27</v>
      </c>
      <c r="J84" s="43">
        <v>59.16</v>
      </c>
      <c r="K84" s="44">
        <v>2661</v>
      </c>
      <c r="L84" s="43">
        <v>15</v>
      </c>
    </row>
    <row r="85" spans="1:12" ht="15" x14ac:dyDescent="0.25">
      <c r="A85" s="23"/>
      <c r="B85" s="15"/>
      <c r="C85" s="11"/>
      <c r="D85" s="7" t="s">
        <v>23</v>
      </c>
      <c r="E85" s="42" t="s">
        <v>54</v>
      </c>
      <c r="F85" s="43">
        <v>30</v>
      </c>
      <c r="G85" s="43">
        <v>2</v>
      </c>
      <c r="H85" s="43">
        <v>0.4</v>
      </c>
      <c r="I85" s="43">
        <v>10</v>
      </c>
      <c r="J85" s="43">
        <v>51.22</v>
      </c>
      <c r="K85" s="44">
        <v>220</v>
      </c>
      <c r="L85" s="43">
        <v>4</v>
      </c>
    </row>
    <row r="86" spans="1:12" ht="15" x14ac:dyDescent="0.25">
      <c r="A86" s="23"/>
      <c r="B86" s="15"/>
      <c r="C86" s="11"/>
      <c r="D86" s="7" t="s">
        <v>24</v>
      </c>
      <c r="E86" s="51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51" t="s">
        <v>57</v>
      </c>
      <c r="F87" s="43">
        <v>50</v>
      </c>
      <c r="G87" s="43">
        <v>4.18</v>
      </c>
      <c r="H87" s="43">
        <v>4.72</v>
      </c>
      <c r="I87" s="43">
        <v>0.4</v>
      </c>
      <c r="J87" s="43">
        <v>62.6</v>
      </c>
      <c r="K87" s="44"/>
      <c r="L87" s="43">
        <v>19.77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.75" thickBot="1" x14ac:dyDescent="0.3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19.95</v>
      </c>
      <c r="H89" s="19">
        <f t="shared" ref="H89" si="43">SUM(H82:H88)</f>
        <v>18.239999999999998</v>
      </c>
      <c r="I89" s="19">
        <f t="shared" ref="I89" si="44">SUM(I82:I88)</f>
        <v>83.67</v>
      </c>
      <c r="J89" s="19">
        <f t="shared" ref="J89:L89" si="45">SUM(J82:J88)</f>
        <v>471.62</v>
      </c>
      <c r="K89" s="25"/>
      <c r="L89" s="19">
        <f t="shared" si="45"/>
        <v>88.059999999999988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2"/>
      <c r="F90" s="40"/>
      <c r="G90" s="40"/>
      <c r="H90" s="40"/>
      <c r="I90" s="40"/>
      <c r="J90" s="40"/>
      <c r="K90" s="41"/>
      <c r="L90" s="40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51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51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51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9" t="s">
        <v>4</v>
      </c>
      <c r="D100" s="60"/>
      <c r="E100" s="31"/>
      <c r="F100" s="32">
        <f>F89+F99</f>
        <v>550</v>
      </c>
      <c r="G100" s="32">
        <f t="shared" ref="G100" si="50">G89+G99</f>
        <v>19.95</v>
      </c>
      <c r="H100" s="32">
        <f t="shared" ref="H100" si="51">H89+H99</f>
        <v>18.239999999999998</v>
      </c>
      <c r="I100" s="32">
        <f t="shared" ref="I100" si="52">I89+I99</f>
        <v>83.67</v>
      </c>
      <c r="J100" s="32">
        <f t="shared" ref="J100:L100" si="53">J89+J99</f>
        <v>471.62</v>
      </c>
      <c r="K100" s="32"/>
      <c r="L100" s="32">
        <f t="shared" si="53"/>
        <v>88.059999999999988</v>
      </c>
    </row>
    <row r="101" spans="1:12" ht="15.7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51" t="s">
        <v>41</v>
      </c>
      <c r="F101" s="43">
        <v>180</v>
      </c>
      <c r="G101" s="43">
        <v>8.26</v>
      </c>
      <c r="H101" s="43">
        <v>15.02</v>
      </c>
      <c r="I101" s="43">
        <v>36.4</v>
      </c>
      <c r="J101" s="43">
        <v>195</v>
      </c>
      <c r="K101" s="44">
        <v>2782</v>
      </c>
      <c r="L101" s="43">
        <v>19</v>
      </c>
    </row>
    <row r="102" spans="1:12" ht="15" x14ac:dyDescent="0.25">
      <c r="A102" s="23"/>
      <c r="B102" s="15"/>
      <c r="C102" s="11"/>
      <c r="D102" s="6"/>
      <c r="E102" s="52" t="s">
        <v>58</v>
      </c>
      <c r="F102" s="40">
        <v>100</v>
      </c>
      <c r="G102" s="40">
        <v>11.1</v>
      </c>
      <c r="H102" s="40">
        <v>6.3</v>
      </c>
      <c r="I102" s="40">
        <v>40</v>
      </c>
      <c r="J102" s="40">
        <v>283</v>
      </c>
      <c r="K102" s="41">
        <v>2853</v>
      </c>
      <c r="L102" s="40">
        <v>55.06</v>
      </c>
    </row>
    <row r="103" spans="1:12" ht="15" x14ac:dyDescent="0.25">
      <c r="A103" s="23"/>
      <c r="B103" s="15"/>
      <c r="C103" s="11"/>
      <c r="D103" s="7" t="s">
        <v>22</v>
      </c>
      <c r="E103" s="51" t="s">
        <v>40</v>
      </c>
      <c r="F103" s="43">
        <v>205</v>
      </c>
      <c r="G103" s="43">
        <v>0.53</v>
      </c>
      <c r="H103" s="43">
        <v>0.01</v>
      </c>
      <c r="I103" s="43">
        <v>12.27</v>
      </c>
      <c r="J103" s="43">
        <v>59.16</v>
      </c>
      <c r="K103" s="44">
        <v>1081</v>
      </c>
      <c r="L103" s="43">
        <v>12</v>
      </c>
    </row>
    <row r="104" spans="1:12" ht="15" x14ac:dyDescent="0.25">
      <c r="A104" s="23"/>
      <c r="B104" s="15"/>
      <c r="C104" s="11"/>
      <c r="D104" s="7" t="s">
        <v>23</v>
      </c>
      <c r="E104" s="51" t="s">
        <v>42</v>
      </c>
      <c r="F104" s="43">
        <v>20</v>
      </c>
      <c r="G104" s="43">
        <v>1.86</v>
      </c>
      <c r="H104" s="43">
        <v>0.9</v>
      </c>
      <c r="I104" s="43">
        <v>11.8</v>
      </c>
      <c r="J104" s="43">
        <v>58.64</v>
      </c>
      <c r="K104" s="44">
        <v>220</v>
      </c>
      <c r="L104" s="43">
        <v>2</v>
      </c>
    </row>
    <row r="105" spans="1:12" ht="15.75" thickBot="1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52"/>
      <c r="F106" s="40"/>
      <c r="G106" s="40"/>
      <c r="H106" s="40"/>
      <c r="I106" s="40"/>
      <c r="J106" s="40"/>
      <c r="K106" s="41"/>
      <c r="L106" s="40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505</v>
      </c>
      <c r="G108" s="19">
        <f t="shared" ref="G108:J108" si="54">SUM(G101:G107)</f>
        <v>21.75</v>
      </c>
      <c r="H108" s="19">
        <f t="shared" si="54"/>
        <v>22.23</v>
      </c>
      <c r="I108" s="19">
        <f t="shared" si="54"/>
        <v>100.47</v>
      </c>
      <c r="J108" s="19">
        <f t="shared" si="54"/>
        <v>595.79999999999995</v>
      </c>
      <c r="K108" s="25"/>
      <c r="L108" s="19">
        <f t="shared" ref="L108" si="55">SUM(L101:L107)</f>
        <v>88.06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9" t="s">
        <v>4</v>
      </c>
      <c r="D119" s="60"/>
      <c r="E119" s="31"/>
      <c r="F119" s="32">
        <f>F108+F118</f>
        <v>505</v>
      </c>
      <c r="G119" s="32">
        <f t="shared" ref="G119" si="58">G108+G118</f>
        <v>21.75</v>
      </c>
      <c r="H119" s="32">
        <f t="shared" ref="H119" si="59">H108+H118</f>
        <v>22.23</v>
      </c>
      <c r="I119" s="32">
        <f t="shared" ref="I119" si="60">I108+I118</f>
        <v>100.47</v>
      </c>
      <c r="J119" s="32">
        <f t="shared" ref="J119:L119" si="61">J108+J118</f>
        <v>595.79999999999995</v>
      </c>
      <c r="K119" s="32"/>
      <c r="L119" s="32">
        <f t="shared" si="61"/>
        <v>88.06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2" t="s">
        <v>51</v>
      </c>
      <c r="F120" s="40">
        <v>260</v>
      </c>
      <c r="G120" s="40">
        <v>16.239999999999998</v>
      </c>
      <c r="H120" s="40">
        <v>18.100000000000001</v>
      </c>
      <c r="I120" s="40">
        <v>50</v>
      </c>
      <c r="J120" s="40">
        <v>258.98</v>
      </c>
      <c r="K120" s="41">
        <v>1140</v>
      </c>
      <c r="L120" s="40">
        <v>49.29</v>
      </c>
    </row>
    <row r="121" spans="1:12" ht="15" x14ac:dyDescent="0.25">
      <c r="A121" s="14"/>
      <c r="B121" s="15"/>
      <c r="C121" s="11"/>
      <c r="D121" s="6"/>
      <c r="E121" s="53" t="s">
        <v>47</v>
      </c>
      <c r="F121" s="43">
        <v>50</v>
      </c>
      <c r="G121" s="54">
        <v>7.86</v>
      </c>
      <c r="H121" s="54">
        <v>6.67</v>
      </c>
      <c r="I121" s="55">
        <v>11.8</v>
      </c>
      <c r="J121" s="54">
        <v>258.89999999999998</v>
      </c>
      <c r="K121" s="44"/>
      <c r="L121" s="43">
        <v>21.77</v>
      </c>
    </row>
    <row r="122" spans="1:12" ht="15" x14ac:dyDescent="0.25">
      <c r="A122" s="14"/>
      <c r="B122" s="15"/>
      <c r="C122" s="11"/>
      <c r="D122" s="7" t="s">
        <v>22</v>
      </c>
      <c r="E122" s="53" t="s">
        <v>46</v>
      </c>
      <c r="F122" s="43">
        <v>205</v>
      </c>
      <c r="G122" s="54">
        <v>0.5</v>
      </c>
      <c r="H122" s="54">
        <v>0.5</v>
      </c>
      <c r="I122" s="55">
        <v>22.3</v>
      </c>
      <c r="J122" s="54">
        <v>59</v>
      </c>
      <c r="K122" s="44">
        <v>2655</v>
      </c>
      <c r="L122" s="43">
        <v>15</v>
      </c>
    </row>
    <row r="123" spans="1:12" ht="15" x14ac:dyDescent="0.25">
      <c r="A123" s="14"/>
      <c r="B123" s="15"/>
      <c r="C123" s="11"/>
      <c r="D123" s="7" t="s">
        <v>23</v>
      </c>
      <c r="E123" s="53" t="s">
        <v>54</v>
      </c>
      <c r="F123" s="43">
        <v>20</v>
      </c>
      <c r="G123" s="54">
        <v>2</v>
      </c>
      <c r="H123" s="54">
        <v>0.4</v>
      </c>
      <c r="I123" s="55">
        <v>10</v>
      </c>
      <c r="J123" s="54">
        <v>51</v>
      </c>
      <c r="K123" s="44">
        <v>220</v>
      </c>
      <c r="L123" s="43">
        <v>2</v>
      </c>
    </row>
    <row r="124" spans="1:12" ht="15" x14ac:dyDescent="0.25">
      <c r="A124" s="14"/>
      <c r="B124" s="15"/>
      <c r="C124" s="11"/>
      <c r="D124" s="7" t="s">
        <v>24</v>
      </c>
      <c r="E124" s="53"/>
      <c r="F124" s="43"/>
      <c r="G124" s="54"/>
      <c r="H124" s="54"/>
      <c r="I124" s="55"/>
      <c r="J124" s="54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535</v>
      </c>
      <c r="G127" s="19">
        <f t="shared" ref="G127:J127" si="62">SUM(G120:G126)</f>
        <v>26.599999999999998</v>
      </c>
      <c r="H127" s="19">
        <f t="shared" si="62"/>
        <v>25.67</v>
      </c>
      <c r="I127" s="19">
        <f t="shared" si="62"/>
        <v>94.1</v>
      </c>
      <c r="J127" s="19">
        <f t="shared" si="62"/>
        <v>627.88</v>
      </c>
      <c r="K127" s="25"/>
      <c r="L127" s="19">
        <f t="shared" ref="L127" si="63">SUM(L120:L126)</f>
        <v>88.06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9" t="s">
        <v>4</v>
      </c>
      <c r="D138" s="60"/>
      <c r="E138" s="31"/>
      <c r="F138" s="32">
        <f>F127+F137</f>
        <v>535</v>
      </c>
      <c r="G138" s="32">
        <f t="shared" ref="G138" si="66">G127+G137</f>
        <v>26.599999999999998</v>
      </c>
      <c r="H138" s="32">
        <f t="shared" ref="H138" si="67">H127+H137</f>
        <v>25.67</v>
      </c>
      <c r="I138" s="32">
        <f t="shared" ref="I138" si="68">I127+I137</f>
        <v>94.1</v>
      </c>
      <c r="J138" s="32">
        <f t="shared" ref="J138:L138" si="69">J127+J137</f>
        <v>627.88</v>
      </c>
      <c r="K138" s="32"/>
      <c r="L138" s="32">
        <f t="shared" si="69"/>
        <v>88.06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2" t="s">
        <v>61</v>
      </c>
      <c r="F139" s="40">
        <v>260</v>
      </c>
      <c r="G139" s="40">
        <v>16.239999999999998</v>
      </c>
      <c r="H139" s="40">
        <v>18.100000000000001</v>
      </c>
      <c r="I139" s="40">
        <v>49.7</v>
      </c>
      <c r="J139" s="40">
        <v>258.98</v>
      </c>
      <c r="K139" s="41"/>
      <c r="L139" s="40">
        <v>49.29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51" t="s">
        <v>43</v>
      </c>
      <c r="F141" s="43">
        <v>205</v>
      </c>
      <c r="G141" s="43">
        <v>0.53</v>
      </c>
      <c r="H141" s="43">
        <v>0.05</v>
      </c>
      <c r="I141" s="43">
        <v>22.27</v>
      </c>
      <c r="J141" s="43">
        <v>259.16000000000003</v>
      </c>
      <c r="K141" s="44"/>
      <c r="L141" s="43">
        <v>34.770000000000003</v>
      </c>
    </row>
    <row r="142" spans="1:12" ht="15.75" customHeight="1" x14ac:dyDescent="0.25">
      <c r="A142" s="23"/>
      <c r="B142" s="15"/>
      <c r="C142" s="11"/>
      <c r="D142" s="7" t="s">
        <v>23</v>
      </c>
      <c r="E142" s="51" t="s">
        <v>44</v>
      </c>
      <c r="F142" s="43">
        <v>40</v>
      </c>
      <c r="G142" s="43">
        <v>1.86</v>
      </c>
      <c r="H142" s="43">
        <v>0.9</v>
      </c>
      <c r="I142" s="43">
        <v>59</v>
      </c>
      <c r="J142" s="43">
        <v>59</v>
      </c>
      <c r="K142" s="44"/>
      <c r="L142" s="43">
        <v>4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51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505</v>
      </c>
      <c r="G146" s="19">
        <f t="shared" ref="G146:J146" si="70">SUM(G139:G145)</f>
        <v>18.63</v>
      </c>
      <c r="H146" s="19">
        <f t="shared" si="70"/>
        <v>19.05</v>
      </c>
      <c r="I146" s="19">
        <f t="shared" si="70"/>
        <v>130.97</v>
      </c>
      <c r="J146" s="19">
        <f t="shared" si="70"/>
        <v>577.1400000000001</v>
      </c>
      <c r="K146" s="25"/>
      <c r="L146" s="19">
        <f t="shared" ref="L146" si="71">SUM(L139:L145)</f>
        <v>88.06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9" t="s">
        <v>4</v>
      </c>
      <c r="D157" s="60"/>
      <c r="E157" s="31"/>
      <c r="F157" s="32">
        <f>F146+F156</f>
        <v>505</v>
      </c>
      <c r="G157" s="32">
        <f t="shared" ref="G157" si="74">G146+G156</f>
        <v>18.63</v>
      </c>
      <c r="H157" s="32">
        <f t="shared" ref="H157" si="75">H146+H156</f>
        <v>19.05</v>
      </c>
      <c r="I157" s="32">
        <f t="shared" ref="I157" si="76">I146+I156</f>
        <v>130.97</v>
      </c>
      <c r="J157" s="32">
        <f t="shared" ref="J157:L157" si="77">J146+J156</f>
        <v>577.1400000000001</v>
      </c>
      <c r="K157" s="32"/>
      <c r="L157" s="32">
        <f t="shared" si="77"/>
        <v>88.06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42" t="s">
        <v>60</v>
      </c>
      <c r="F158" s="43">
        <v>150</v>
      </c>
      <c r="G158" s="43">
        <v>3.4</v>
      </c>
      <c r="H158" s="43">
        <v>6.4</v>
      </c>
      <c r="I158" s="43">
        <v>23.8</v>
      </c>
      <c r="J158" s="43">
        <v>167.2</v>
      </c>
      <c r="K158" s="44"/>
      <c r="L158" s="43">
        <v>19</v>
      </c>
    </row>
    <row r="159" spans="1:12" ht="15" x14ac:dyDescent="0.25">
      <c r="A159" s="23"/>
      <c r="B159" s="15"/>
      <c r="C159" s="11"/>
      <c r="D159" s="6"/>
      <c r="E159" s="52" t="s">
        <v>62</v>
      </c>
      <c r="F159" s="40">
        <v>130</v>
      </c>
      <c r="G159" s="40">
        <v>14.24</v>
      </c>
      <c r="H159" s="40">
        <v>13.42</v>
      </c>
      <c r="I159" s="40">
        <v>42</v>
      </c>
      <c r="J159" s="40">
        <v>286.8</v>
      </c>
      <c r="K159" s="41"/>
      <c r="L159" s="40">
        <v>55.06</v>
      </c>
    </row>
    <row r="160" spans="1:12" ht="15" x14ac:dyDescent="0.25">
      <c r="A160" s="23"/>
      <c r="B160" s="15"/>
      <c r="C160" s="11"/>
      <c r="D160" s="7" t="s">
        <v>22</v>
      </c>
      <c r="E160" s="51" t="s">
        <v>56</v>
      </c>
      <c r="F160" s="43">
        <v>200</v>
      </c>
      <c r="G160" s="43">
        <v>0.53</v>
      </c>
      <c r="H160" s="43">
        <v>0.05</v>
      </c>
      <c r="I160" s="43">
        <v>6.6</v>
      </c>
      <c r="J160" s="43">
        <v>26.2</v>
      </c>
      <c r="K160" s="44">
        <v>1081</v>
      </c>
      <c r="L160" s="43">
        <v>12</v>
      </c>
    </row>
    <row r="161" spans="1:12" ht="15" x14ac:dyDescent="0.25">
      <c r="A161" s="23"/>
      <c r="B161" s="15"/>
      <c r="C161" s="11"/>
      <c r="D161" s="7" t="s">
        <v>23</v>
      </c>
      <c r="E161" s="51" t="s">
        <v>42</v>
      </c>
      <c r="F161" s="43">
        <v>30</v>
      </c>
      <c r="G161" s="43">
        <v>1.86</v>
      </c>
      <c r="H161" s="43">
        <v>0.9</v>
      </c>
      <c r="I161" s="43">
        <v>11.8</v>
      </c>
      <c r="J161" s="43">
        <v>58.64</v>
      </c>
      <c r="K161" s="44"/>
      <c r="L161" s="43">
        <v>2</v>
      </c>
    </row>
    <row r="162" spans="1:12" ht="15.75" thickBot="1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52"/>
      <c r="F163" s="40"/>
      <c r="G163" s="40"/>
      <c r="H163" s="40"/>
      <c r="I163" s="40"/>
      <c r="J163" s="40"/>
      <c r="K163" s="41"/>
      <c r="L163" s="40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20.03</v>
      </c>
      <c r="H165" s="19">
        <f t="shared" si="78"/>
        <v>20.77</v>
      </c>
      <c r="I165" s="19">
        <f t="shared" si="78"/>
        <v>84.199999999999989</v>
      </c>
      <c r="J165" s="19">
        <f t="shared" si="78"/>
        <v>538.84</v>
      </c>
      <c r="K165" s="25"/>
      <c r="L165" s="19">
        <f t="shared" ref="L165" si="79">SUM(L158:L164)</f>
        <v>88.06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9" t="s">
        <v>4</v>
      </c>
      <c r="D176" s="60"/>
      <c r="E176" s="31"/>
      <c r="F176" s="32">
        <f>F165+F175</f>
        <v>510</v>
      </c>
      <c r="G176" s="32">
        <f t="shared" ref="G176" si="82">G165+G175</f>
        <v>20.03</v>
      </c>
      <c r="H176" s="32">
        <f t="shared" ref="H176" si="83">H165+H175</f>
        <v>20.77</v>
      </c>
      <c r="I176" s="32">
        <f t="shared" ref="I176" si="84">I165+I175</f>
        <v>84.199999999999989</v>
      </c>
      <c r="J176" s="32">
        <f t="shared" ref="J176:L176" si="85">J165+J175</f>
        <v>538.84</v>
      </c>
      <c r="K176" s="32"/>
      <c r="L176" s="32">
        <f t="shared" si="85"/>
        <v>88.06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2" t="s">
        <v>50</v>
      </c>
      <c r="F177" s="40">
        <v>250</v>
      </c>
      <c r="G177" s="40">
        <v>13.24</v>
      </c>
      <c r="H177" s="40">
        <v>15.11</v>
      </c>
      <c r="I177" s="40">
        <v>61</v>
      </c>
      <c r="J177" s="40">
        <v>278.64</v>
      </c>
      <c r="K177" s="41">
        <v>1032</v>
      </c>
      <c r="L177" s="40">
        <v>49.29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51" t="s">
        <v>46</v>
      </c>
      <c r="F179" s="43">
        <v>200</v>
      </c>
      <c r="G179" s="43">
        <v>0.53</v>
      </c>
      <c r="H179" s="43">
        <v>0.01</v>
      </c>
      <c r="I179" s="43">
        <v>12.27</v>
      </c>
      <c r="J179" s="43">
        <v>155</v>
      </c>
      <c r="K179" s="44">
        <v>2661</v>
      </c>
      <c r="L179" s="43">
        <v>15</v>
      </c>
    </row>
    <row r="180" spans="1:12" ht="15" x14ac:dyDescent="0.25">
      <c r="A180" s="23"/>
      <c r="B180" s="15"/>
      <c r="C180" s="11"/>
      <c r="D180" s="7" t="s">
        <v>23</v>
      </c>
      <c r="E180" s="51" t="s">
        <v>44</v>
      </c>
      <c r="F180" s="43">
        <v>40</v>
      </c>
      <c r="G180" s="43">
        <v>2</v>
      </c>
      <c r="H180" s="43">
        <v>0.4</v>
      </c>
      <c r="I180" s="43">
        <v>10</v>
      </c>
      <c r="J180" s="43">
        <v>51.22</v>
      </c>
      <c r="K180" s="44">
        <v>220</v>
      </c>
      <c r="L180" s="43">
        <v>4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51" t="s">
        <v>57</v>
      </c>
      <c r="F182" s="43">
        <v>50</v>
      </c>
      <c r="G182" s="43">
        <v>4.18</v>
      </c>
      <c r="H182" s="43">
        <v>4.72</v>
      </c>
      <c r="I182" s="43">
        <v>0.4</v>
      </c>
      <c r="J182" s="43">
        <v>62.6</v>
      </c>
      <c r="K182" s="44"/>
      <c r="L182" s="43">
        <v>19.77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540</v>
      </c>
      <c r="G184" s="19">
        <f t="shared" ref="G184:J184" si="86">SUM(G177:G183)</f>
        <v>19.95</v>
      </c>
      <c r="H184" s="19">
        <f t="shared" si="86"/>
        <v>20.239999999999998</v>
      </c>
      <c r="I184" s="19">
        <f t="shared" si="86"/>
        <v>83.67</v>
      </c>
      <c r="J184" s="19">
        <f t="shared" si="86"/>
        <v>547.46</v>
      </c>
      <c r="K184" s="25"/>
      <c r="L184" s="19">
        <f t="shared" ref="L184" si="87">SUM(L177:L183)</f>
        <v>88.059999999999988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9" t="s">
        <v>4</v>
      </c>
      <c r="D195" s="60"/>
      <c r="E195" s="31"/>
      <c r="F195" s="32">
        <f>F184+F194</f>
        <v>540</v>
      </c>
      <c r="G195" s="32">
        <f t="shared" ref="G195" si="90">G184+G194</f>
        <v>19.95</v>
      </c>
      <c r="H195" s="32">
        <f t="shared" ref="H195" si="91">H184+H194</f>
        <v>20.239999999999998</v>
      </c>
      <c r="I195" s="32">
        <f t="shared" ref="I195" si="92">I184+I194</f>
        <v>83.67</v>
      </c>
      <c r="J195" s="32">
        <f t="shared" ref="J195:L195" si="93">J184+J194</f>
        <v>547.46</v>
      </c>
      <c r="K195" s="32"/>
      <c r="L195" s="32">
        <f t="shared" si="93"/>
        <v>88.059999999999988</v>
      </c>
    </row>
    <row r="196" spans="1:12" x14ac:dyDescent="0.2">
      <c r="A196" s="27"/>
      <c r="B196" s="28"/>
      <c r="C196" s="61" t="s">
        <v>5</v>
      </c>
      <c r="D196" s="61"/>
      <c r="E196" s="61"/>
      <c r="F196" s="34">
        <f>(F24+F43+F62+F81+F100+F119+F138+F157+F176+F195)/(IF(F24=0,0,1)+IF(F43=0,0,1)+IF(F62=0,0,1)+IF(F81=0,0,1)+IF(F100=0,0,1)+IF(F119=0,0,1)+IF(F138=0,0,1)+IF(F157=0,0,1)+IF(F176=0,0,1)+IF(F195=0,0,1))</f>
        <v>519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21.260999999999999</v>
      </c>
      <c r="H196" s="34">
        <f t="shared" si="94"/>
        <v>20.973000000000006</v>
      </c>
      <c r="I196" s="34">
        <f t="shared" si="94"/>
        <v>93.19</v>
      </c>
      <c r="J196" s="34">
        <f t="shared" si="94"/>
        <v>563.52200000000005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88.059999999999988</v>
      </c>
    </row>
  </sheetData>
  <sheetProtection sheet="1" objects="1" scenarios="1"/>
  <customSheetViews>
    <customSheetView guid="{4323F54D-5D0C-4A6D-8420-7142E9ADAF11}" scale="110">
      <pane xSplit="4" ySplit="5" topLeftCell="E120" activePane="bottomRight" state="frozen"/>
      <selection pane="bottomRight" activeCell="J106" sqref="J106"/>
      <pageMargins left="0.7" right="0.7" top="0.75" bottom="0.75" header="0.3" footer="0.3"/>
      <pageSetup paperSize="9" orientation="portrait"/>
    </customSheetView>
    <customSheetView guid="{44A567D6-757C-4E53-B659-9929FFC3E079}" scale="110">
      <pane xSplit="4" ySplit="5" topLeftCell="E174" activePane="bottomRight" state="frozen"/>
      <selection pane="bottomRight" activeCell="N185" sqref="N185"/>
      <pageMargins left="0.7" right="0.7" top="0.75" bottom="0.75" header="0.3" footer="0.3"/>
      <pageSetup paperSize="9" orientation="portrait"/>
    </customSheetView>
  </customSheetViews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2026-08-27T12:38:16Z</dcterms:modified>
</cp:coreProperties>
</file>